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2750" windowHeight="1207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E34" i="1"/>
  <c r="F33"/>
  <c r="E33"/>
  <c r="D33"/>
  <c r="C33"/>
  <c r="F32"/>
  <c r="E32"/>
  <c r="D32"/>
  <c r="C32"/>
  <c r="H31"/>
  <c r="H34" s="1"/>
  <c r="F31"/>
  <c r="F34" s="1"/>
  <c r="E31"/>
  <c r="D31"/>
  <c r="D34" s="1"/>
  <c r="C31"/>
  <c r="C34" s="1"/>
  <c r="I30"/>
  <c r="F30"/>
  <c r="E30"/>
  <c r="J30" s="1"/>
  <c r="D30"/>
  <c r="K30" s="1"/>
  <c r="C30"/>
  <c r="G30" s="1"/>
  <c r="K29"/>
  <c r="J29"/>
  <c r="J33" s="1"/>
  <c r="I29"/>
  <c r="H29"/>
  <c r="G29"/>
  <c r="K28"/>
  <c r="K32" s="1"/>
  <c r="J28"/>
  <c r="I28"/>
  <c r="H28"/>
  <c r="G28"/>
  <c r="G32" s="1"/>
  <c r="J26"/>
  <c r="H26"/>
  <c r="F26"/>
  <c r="E26"/>
  <c r="D26"/>
  <c r="K26" s="1"/>
  <c r="C26"/>
  <c r="I26" s="1"/>
  <c r="K25"/>
  <c r="J25"/>
  <c r="I25"/>
  <c r="H25"/>
  <c r="G25"/>
  <c r="K24"/>
  <c r="J24"/>
  <c r="I24"/>
  <c r="H24"/>
  <c r="G24"/>
  <c r="K23"/>
  <c r="J23"/>
  <c r="I23"/>
  <c r="H23"/>
  <c r="G23"/>
  <c r="J22"/>
  <c r="H22"/>
  <c r="F22"/>
  <c r="E22"/>
  <c r="D22"/>
  <c r="K22" s="1"/>
  <c r="C22"/>
  <c r="I22" s="1"/>
  <c r="K21"/>
  <c r="J21"/>
  <c r="I21"/>
  <c r="H21"/>
  <c r="G21"/>
  <c r="K20"/>
  <c r="J20"/>
  <c r="I20"/>
  <c r="H20"/>
  <c r="G20"/>
  <c r="K19"/>
  <c r="J19"/>
  <c r="I19"/>
  <c r="H19"/>
  <c r="G19"/>
  <c r="H18"/>
  <c r="F18"/>
  <c r="J18" s="1"/>
  <c r="E18"/>
  <c r="D18"/>
  <c r="K18" s="1"/>
  <c r="C18"/>
  <c r="I18" s="1"/>
  <c r="K17"/>
  <c r="J17"/>
  <c r="I17"/>
  <c r="H17"/>
  <c r="G17"/>
  <c r="K16"/>
  <c r="J16"/>
  <c r="I16"/>
  <c r="H16"/>
  <c r="G16"/>
  <c r="K15"/>
  <c r="J15"/>
  <c r="I15"/>
  <c r="H15"/>
  <c r="G15"/>
  <c r="H14"/>
  <c r="F14"/>
  <c r="J14" s="1"/>
  <c r="E14"/>
  <c r="D14"/>
  <c r="K14" s="1"/>
  <c r="C14"/>
  <c r="I14" s="1"/>
  <c r="K13"/>
  <c r="K33" s="1"/>
  <c r="J13"/>
  <c r="I13"/>
  <c r="I33" s="1"/>
  <c r="H13"/>
  <c r="H33" s="1"/>
  <c r="G13"/>
  <c r="G33" s="1"/>
  <c r="K12"/>
  <c r="J12"/>
  <c r="J32" s="1"/>
  <c r="I12"/>
  <c r="I32" s="1"/>
  <c r="H12"/>
  <c r="H32" s="1"/>
  <c r="G12"/>
  <c r="K11"/>
  <c r="K31" s="1"/>
  <c r="K34" s="1"/>
  <c r="J11"/>
  <c r="J31" s="1"/>
  <c r="I11"/>
  <c r="I31" s="1"/>
  <c r="H11"/>
  <c r="G11"/>
  <c r="G31" s="1"/>
  <c r="G34" s="1"/>
  <c r="J34" l="1"/>
  <c r="I34"/>
  <c r="G18"/>
  <c r="G22"/>
  <c r="G14"/>
  <c r="G26"/>
  <c r="H30"/>
</calcChain>
</file>

<file path=xl/sharedStrings.xml><?xml version="1.0" encoding="utf-8"?>
<sst xmlns="http://schemas.openxmlformats.org/spreadsheetml/2006/main" count="50" uniqueCount="28">
  <si>
    <t>Municipio</t>
  </si>
  <si>
    <t>Sostenimiento</t>
  </si>
  <si>
    <t>Docentes</t>
  </si>
  <si>
    <t>Escuelas</t>
  </si>
  <si>
    <t>Ensenada</t>
  </si>
  <si>
    <t>Mexicali</t>
  </si>
  <si>
    <t>Tecate</t>
  </si>
  <si>
    <t>Tijuana</t>
  </si>
  <si>
    <t>Baja California</t>
  </si>
  <si>
    <t>Alumnos</t>
  </si>
  <si>
    <t>Grupos</t>
  </si>
  <si>
    <t>Escuela</t>
  </si>
  <si>
    <t>Grupo</t>
  </si>
  <si>
    <t>Docente</t>
  </si>
  <si>
    <t>Total</t>
  </si>
  <si>
    <t>Departamento de Información y Estadística Educativa</t>
  </si>
  <si>
    <t>SISTEMA EDUCATIVO ESTATAL</t>
  </si>
  <si>
    <t>Dirección de Planeación, Programación y Presupuesto</t>
  </si>
  <si>
    <t>Relación Alumnos, Grupos, Docentes y Escuelas por Sostenimiento</t>
  </si>
  <si>
    <t>Relación Alumno</t>
  </si>
  <si>
    <t>Relación Grupo</t>
  </si>
  <si>
    <t>Relación Docente</t>
  </si>
  <si>
    <t xml:space="preserve"> Estatal</t>
  </si>
  <si>
    <t xml:space="preserve"> Particular</t>
  </si>
  <si>
    <t>Playas de Rosarito</t>
  </si>
  <si>
    <t>Bachillerato,  Ciclo Escolar 2013-2014</t>
  </si>
  <si>
    <t>Relación Alumno-Grupo-Docente-Escuela en Bachillerato</t>
  </si>
  <si>
    <t xml:space="preserve"> Federal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</si>
</sst>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b/>
      <sz val="8"/>
      <color indexed="9"/>
      <name val="Tahoma"/>
      <family val="2"/>
    </font>
    <font>
      <b/>
      <sz val="10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color theme="0"/>
      <name val="Tahoma"/>
      <family val="2"/>
    </font>
    <font>
      <b/>
      <sz val="9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1">
    <xf numFmtId="0" fontId="0" fillId="0" borderId="0" xfId="0"/>
    <xf numFmtId="0" fontId="3" fillId="2" borderId="0" xfId="0" applyFont="1" applyFill="1" applyBorder="1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3" fontId="9" fillId="0" borderId="1" xfId="1" applyNumberFormat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 wrapText="1"/>
    </xf>
    <xf numFmtId="3" fontId="10" fillId="4" borderId="1" xfId="1" applyNumberFormat="1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/>
    </xf>
    <xf numFmtId="3" fontId="11" fillId="5" borderId="1" xfId="0" applyNumberFormat="1" applyFont="1" applyFill="1" applyBorder="1" applyAlignment="1">
      <alignment horizontal="center" vertical="center"/>
    </xf>
    <xf numFmtId="1" fontId="11" fillId="5" borderId="2" xfId="0" applyNumberFormat="1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0" fontId="14" fillId="6" borderId="1" xfId="1" applyFont="1" applyFill="1" applyBorder="1" applyAlignment="1">
      <alignment horizontal="left" vertical="center" wrapText="1"/>
    </xf>
    <xf numFmtId="3" fontId="14" fillId="6" borderId="1" xfId="0" applyNumberFormat="1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3" fontId="14" fillId="6" borderId="5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/>
    </xf>
    <xf numFmtId="3" fontId="9" fillId="0" borderId="2" xfId="1" applyNumberFormat="1" applyFont="1" applyFill="1" applyBorder="1" applyAlignment="1">
      <alignment horizontal="center" vertical="center"/>
    </xf>
    <xf numFmtId="3" fontId="14" fillId="6" borderId="2" xfId="0" applyNumberFormat="1" applyFont="1" applyFill="1" applyBorder="1" applyAlignment="1">
      <alignment horizontal="center" vertical="center"/>
    </xf>
    <xf numFmtId="3" fontId="14" fillId="6" borderId="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6" borderId="3" xfId="1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3">
    <cellStyle name="Normal" xfId="0" builtinId="0"/>
    <cellStyle name="Normal_Hoja1" xfId="2"/>
    <cellStyle name="Normal_Hoja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GridLines="0" tabSelected="1" zoomScale="90" zoomScaleNormal="90" workbookViewId="0">
      <selection activeCell="B14" sqref="B14"/>
    </sheetView>
  </sheetViews>
  <sheetFormatPr baseColWidth="10" defaultRowHeight="12.75"/>
  <cols>
    <col min="1" max="1" width="14.5703125" style="1" bestFit="1" customWidth="1"/>
    <col min="2" max="2" width="14.140625" style="1" bestFit="1" customWidth="1"/>
    <col min="3" max="3" width="8.85546875" style="1" bestFit="1" customWidth="1"/>
    <col min="4" max="4" width="9.7109375" style="1" bestFit="1" customWidth="1"/>
    <col min="5" max="5" width="9.7109375" style="1" customWidth="1"/>
    <col min="6" max="6" width="8.85546875" style="1" bestFit="1" customWidth="1"/>
    <col min="7" max="11" width="9" style="1" bestFit="1" customWidth="1"/>
    <col min="12" max="16384" width="11.42578125" style="1"/>
  </cols>
  <sheetData>
    <row r="1" spans="1:11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>
      <c r="A2" s="27" t="s">
        <v>17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>
      <c r="A3" s="27" t="s">
        <v>15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27" t="s">
        <v>18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>
      <c r="A6" s="27" t="s">
        <v>25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4.2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9.5" customHeight="1" thickTop="1" thickBot="1">
      <c r="A8" s="31" t="s">
        <v>26</v>
      </c>
      <c r="B8" s="32"/>
      <c r="C8" s="32"/>
      <c r="D8" s="32"/>
      <c r="E8" s="32"/>
      <c r="F8" s="32"/>
      <c r="G8" s="32"/>
      <c r="H8" s="32"/>
      <c r="I8" s="32"/>
      <c r="J8" s="32"/>
      <c r="K8" s="33"/>
    </row>
    <row r="9" spans="1:11" ht="24" customHeight="1" thickTop="1" thickBot="1">
      <c r="A9" s="34" t="s">
        <v>0</v>
      </c>
      <c r="B9" s="35" t="s">
        <v>1</v>
      </c>
      <c r="C9" s="35" t="s">
        <v>9</v>
      </c>
      <c r="D9" s="35" t="s">
        <v>10</v>
      </c>
      <c r="E9" s="35" t="s">
        <v>2</v>
      </c>
      <c r="F9" s="35" t="s">
        <v>3</v>
      </c>
      <c r="G9" s="37" t="s">
        <v>19</v>
      </c>
      <c r="H9" s="37"/>
      <c r="I9" s="37"/>
      <c r="J9" s="21" t="s">
        <v>20</v>
      </c>
      <c r="K9" s="4" t="s">
        <v>21</v>
      </c>
    </row>
    <row r="10" spans="1:11" ht="19.5" customHeight="1" thickTop="1" thickBot="1">
      <c r="A10" s="34"/>
      <c r="B10" s="35"/>
      <c r="C10" s="36"/>
      <c r="D10" s="36"/>
      <c r="E10" s="36"/>
      <c r="F10" s="36"/>
      <c r="G10" s="20" t="s">
        <v>12</v>
      </c>
      <c r="H10" s="20" t="s">
        <v>13</v>
      </c>
      <c r="I10" s="20" t="s">
        <v>11</v>
      </c>
      <c r="J10" s="20" t="s">
        <v>11</v>
      </c>
      <c r="K10" s="5" t="s">
        <v>11</v>
      </c>
    </row>
    <row r="11" spans="1:11" ht="15.75" customHeight="1" thickTop="1" thickBot="1">
      <c r="A11" s="38" t="s">
        <v>4</v>
      </c>
      <c r="B11" s="6" t="s">
        <v>27</v>
      </c>
      <c r="C11" s="7">
        <v>8753</v>
      </c>
      <c r="D11" s="22">
        <v>245</v>
      </c>
      <c r="E11" s="23">
        <v>646</v>
      </c>
      <c r="F11" s="23">
        <v>11</v>
      </c>
      <c r="G11" s="7">
        <f t="shared" ref="G11:G26" si="0">C11/D11</f>
        <v>35.7265306122449</v>
      </c>
      <c r="H11" s="7">
        <f t="shared" ref="H11:H26" si="1">C11/E11</f>
        <v>13.549535603715171</v>
      </c>
      <c r="I11" s="7">
        <f t="shared" ref="I11:I26" si="2">C11/F11</f>
        <v>795.72727272727275</v>
      </c>
      <c r="J11" s="7">
        <f>D11/F11</f>
        <v>22.272727272727273</v>
      </c>
      <c r="K11" s="24">
        <f>E11/F11</f>
        <v>58.727272727272727</v>
      </c>
    </row>
    <row r="12" spans="1:11" ht="15.75" customHeight="1" thickTop="1" thickBot="1">
      <c r="A12" s="39"/>
      <c r="B12" s="6" t="s">
        <v>22</v>
      </c>
      <c r="C12" s="7">
        <v>11273</v>
      </c>
      <c r="D12" s="22">
        <v>314</v>
      </c>
      <c r="E12" s="23">
        <v>846</v>
      </c>
      <c r="F12" s="23">
        <v>22</v>
      </c>
      <c r="G12" s="7">
        <f t="shared" si="0"/>
        <v>35.901273885350321</v>
      </c>
      <c r="H12" s="7">
        <f t="shared" si="1"/>
        <v>13.325059101654846</v>
      </c>
      <c r="I12" s="7">
        <f t="shared" si="2"/>
        <v>512.40909090909088</v>
      </c>
      <c r="J12" s="7">
        <f>D12/F12</f>
        <v>14.272727272727273</v>
      </c>
      <c r="K12" s="24">
        <f>E12/F12</f>
        <v>38.454545454545453</v>
      </c>
    </row>
    <row r="13" spans="1:11" ht="15.75" customHeight="1" thickTop="1" thickBot="1">
      <c r="A13" s="39"/>
      <c r="B13" s="6" t="s">
        <v>23</v>
      </c>
      <c r="C13" s="7">
        <v>2032</v>
      </c>
      <c r="D13" s="22">
        <v>91</v>
      </c>
      <c r="E13" s="23">
        <v>293</v>
      </c>
      <c r="F13" s="23">
        <v>15</v>
      </c>
      <c r="G13" s="7">
        <f t="shared" si="0"/>
        <v>22.329670329670328</v>
      </c>
      <c r="H13" s="7">
        <f t="shared" si="1"/>
        <v>6.9351535836177476</v>
      </c>
      <c r="I13" s="7">
        <f t="shared" si="2"/>
        <v>135.46666666666667</v>
      </c>
      <c r="J13" s="7">
        <f>D13/F13</f>
        <v>6.0666666666666664</v>
      </c>
      <c r="K13" s="24">
        <f>E13/F13</f>
        <v>19.533333333333335</v>
      </c>
    </row>
    <row r="14" spans="1:11" ht="15.75" customHeight="1" thickTop="1" thickBot="1">
      <c r="A14" s="39"/>
      <c r="B14" s="8" t="s">
        <v>14</v>
      </c>
      <c r="C14" s="9">
        <f>SUM(C11:C13)</f>
        <v>22058</v>
      </c>
      <c r="D14" s="9">
        <f>SUM(D11:D13)</f>
        <v>650</v>
      </c>
      <c r="E14" s="9">
        <f>SUM(E11:E13)</f>
        <v>1785</v>
      </c>
      <c r="F14" s="9">
        <f>SUM(F11:F13)</f>
        <v>48</v>
      </c>
      <c r="G14" s="10">
        <f t="shared" si="0"/>
        <v>33.935384615384613</v>
      </c>
      <c r="H14" s="10">
        <f t="shared" si="1"/>
        <v>12.357422969187676</v>
      </c>
      <c r="I14" s="11">
        <f t="shared" si="2"/>
        <v>459.54166666666669</v>
      </c>
      <c r="J14" s="10">
        <f>E14/F14</f>
        <v>37.1875</v>
      </c>
      <c r="K14" s="12">
        <f>D14/F14</f>
        <v>13.541666666666666</v>
      </c>
    </row>
    <row r="15" spans="1:11" ht="15.75" customHeight="1" thickTop="1" thickBot="1">
      <c r="A15" s="38" t="s">
        <v>5</v>
      </c>
      <c r="B15" s="6" t="s">
        <v>27</v>
      </c>
      <c r="C15" s="7">
        <v>8511</v>
      </c>
      <c r="D15" s="7">
        <v>202</v>
      </c>
      <c r="E15" s="23">
        <v>677</v>
      </c>
      <c r="F15" s="23">
        <v>12</v>
      </c>
      <c r="G15" s="13">
        <f t="shared" si="0"/>
        <v>42.133663366336634</v>
      </c>
      <c r="H15" s="13">
        <f t="shared" si="1"/>
        <v>12.571639586410635</v>
      </c>
      <c r="I15" s="14">
        <f t="shared" si="2"/>
        <v>709.25</v>
      </c>
      <c r="J15" s="13">
        <f>D15/F15</f>
        <v>16.833333333333332</v>
      </c>
      <c r="K15" s="15">
        <f>E15/F15</f>
        <v>56.416666666666664</v>
      </c>
    </row>
    <row r="16" spans="1:11" ht="15.75" customHeight="1" thickTop="1" thickBot="1">
      <c r="A16" s="40"/>
      <c r="B16" s="6" t="s">
        <v>22</v>
      </c>
      <c r="C16" s="7">
        <v>25041</v>
      </c>
      <c r="D16" s="7">
        <v>639</v>
      </c>
      <c r="E16" s="23">
        <v>1618</v>
      </c>
      <c r="F16" s="23">
        <v>43</v>
      </c>
      <c r="G16" s="13">
        <f t="shared" si="0"/>
        <v>39.187793427230048</v>
      </c>
      <c r="H16" s="13">
        <f t="shared" si="1"/>
        <v>15.476514215080346</v>
      </c>
      <c r="I16" s="14">
        <f t="shared" si="2"/>
        <v>582.34883720930236</v>
      </c>
      <c r="J16" s="13">
        <f>D16/F16</f>
        <v>14.86046511627907</v>
      </c>
      <c r="K16" s="15">
        <f>E16/F16</f>
        <v>37.627906976744185</v>
      </c>
    </row>
    <row r="17" spans="1:11" ht="15.75" customHeight="1" thickTop="1" thickBot="1">
      <c r="A17" s="40"/>
      <c r="B17" s="6" t="s">
        <v>23</v>
      </c>
      <c r="C17" s="7">
        <v>6776</v>
      </c>
      <c r="D17" s="7">
        <v>225</v>
      </c>
      <c r="E17" s="23">
        <v>633</v>
      </c>
      <c r="F17" s="23">
        <v>28</v>
      </c>
      <c r="G17" s="13">
        <f t="shared" si="0"/>
        <v>30.115555555555556</v>
      </c>
      <c r="H17" s="13">
        <f t="shared" si="1"/>
        <v>10.704581358609795</v>
      </c>
      <c r="I17" s="14">
        <f t="shared" si="2"/>
        <v>242</v>
      </c>
      <c r="J17" s="13">
        <f>D17/F17</f>
        <v>8.0357142857142865</v>
      </c>
      <c r="K17" s="15">
        <f>E17/F17</f>
        <v>22.607142857142858</v>
      </c>
    </row>
    <row r="18" spans="1:11" ht="15.75" customHeight="1" thickTop="1" thickBot="1">
      <c r="A18" s="40"/>
      <c r="B18" s="8" t="s">
        <v>14</v>
      </c>
      <c r="C18" s="9">
        <f>SUM(C15:C17)</f>
        <v>40328</v>
      </c>
      <c r="D18" s="9">
        <f>SUM(D15:D17)</f>
        <v>1066</v>
      </c>
      <c r="E18" s="9">
        <f>SUM(E15:E17)</f>
        <v>2928</v>
      </c>
      <c r="F18" s="9">
        <f>SUM(F15:F17)</f>
        <v>83</v>
      </c>
      <c r="G18" s="10">
        <f t="shared" si="0"/>
        <v>37.831144465290805</v>
      </c>
      <c r="H18" s="10">
        <f t="shared" si="1"/>
        <v>13.773224043715848</v>
      </c>
      <c r="I18" s="11">
        <f t="shared" si="2"/>
        <v>485.87951807228916</v>
      </c>
      <c r="J18" s="10">
        <f>E18/F18</f>
        <v>35.277108433734938</v>
      </c>
      <c r="K18" s="12">
        <f>D18/F18</f>
        <v>12.843373493975903</v>
      </c>
    </row>
    <row r="19" spans="1:11" ht="15.75" customHeight="1" thickTop="1" thickBot="1">
      <c r="A19" s="38" t="s">
        <v>6</v>
      </c>
      <c r="B19" s="6" t="s">
        <v>27</v>
      </c>
      <c r="C19" s="7">
        <v>1040</v>
      </c>
      <c r="D19" s="7">
        <v>21</v>
      </c>
      <c r="E19" s="23">
        <v>70</v>
      </c>
      <c r="F19" s="23">
        <v>2</v>
      </c>
      <c r="G19" s="13">
        <f t="shared" si="0"/>
        <v>49.523809523809526</v>
      </c>
      <c r="H19" s="13">
        <f t="shared" si="1"/>
        <v>14.857142857142858</v>
      </c>
      <c r="I19" s="14">
        <f t="shared" si="2"/>
        <v>520</v>
      </c>
      <c r="J19" s="13">
        <f>D19/F19</f>
        <v>10.5</v>
      </c>
      <c r="K19" s="15">
        <f>E19/F19</f>
        <v>35</v>
      </c>
    </row>
    <row r="20" spans="1:11" ht="15.75" customHeight="1" thickTop="1" thickBot="1">
      <c r="A20" s="40"/>
      <c r="B20" s="6" t="s">
        <v>22</v>
      </c>
      <c r="C20" s="7">
        <v>3414</v>
      </c>
      <c r="D20" s="7">
        <v>92</v>
      </c>
      <c r="E20" s="23">
        <v>280</v>
      </c>
      <c r="F20" s="23">
        <v>11</v>
      </c>
      <c r="G20" s="13">
        <f t="shared" si="0"/>
        <v>37.108695652173914</v>
      </c>
      <c r="H20" s="13">
        <f t="shared" si="1"/>
        <v>12.192857142857143</v>
      </c>
      <c r="I20" s="14">
        <f t="shared" si="2"/>
        <v>310.36363636363637</v>
      </c>
      <c r="J20" s="13">
        <f>D20/F20</f>
        <v>8.3636363636363633</v>
      </c>
      <c r="K20" s="15">
        <f>E20/F20</f>
        <v>25.454545454545453</v>
      </c>
    </row>
    <row r="21" spans="1:11" ht="15.75" customHeight="1" thickTop="1" thickBot="1">
      <c r="A21" s="40"/>
      <c r="B21" s="6" t="s">
        <v>23</v>
      </c>
      <c r="C21" s="7">
        <v>58</v>
      </c>
      <c r="D21" s="7">
        <v>6</v>
      </c>
      <c r="E21" s="23">
        <v>22</v>
      </c>
      <c r="F21" s="23">
        <v>2</v>
      </c>
      <c r="G21" s="13">
        <f t="shared" si="0"/>
        <v>9.6666666666666661</v>
      </c>
      <c r="H21" s="13">
        <f t="shared" si="1"/>
        <v>2.6363636363636362</v>
      </c>
      <c r="I21" s="14">
        <f t="shared" si="2"/>
        <v>29</v>
      </c>
      <c r="J21" s="13">
        <f>D21/F21</f>
        <v>3</v>
      </c>
      <c r="K21" s="15">
        <f>E21/F21</f>
        <v>11</v>
      </c>
    </row>
    <row r="22" spans="1:11" ht="15.75" customHeight="1" thickTop="1" thickBot="1">
      <c r="A22" s="40"/>
      <c r="B22" s="8" t="s">
        <v>14</v>
      </c>
      <c r="C22" s="9">
        <f>SUM(C19:C21)</f>
        <v>4512</v>
      </c>
      <c r="D22" s="9">
        <f>SUM(D19:D21)</f>
        <v>119</v>
      </c>
      <c r="E22" s="9">
        <f>SUM(E19:E21)</f>
        <v>372</v>
      </c>
      <c r="F22" s="9">
        <f>SUM(F19:F21)</f>
        <v>15</v>
      </c>
      <c r="G22" s="10">
        <f t="shared" si="0"/>
        <v>37.915966386554622</v>
      </c>
      <c r="H22" s="10">
        <f t="shared" si="1"/>
        <v>12.129032258064516</v>
      </c>
      <c r="I22" s="11">
        <f t="shared" si="2"/>
        <v>300.8</v>
      </c>
      <c r="J22" s="10">
        <f>E22/F22</f>
        <v>24.8</v>
      </c>
      <c r="K22" s="12">
        <f>D22/F22</f>
        <v>7.9333333333333336</v>
      </c>
    </row>
    <row r="23" spans="1:11" ht="15.75" customHeight="1" thickTop="1" thickBot="1">
      <c r="A23" s="38" t="s">
        <v>7</v>
      </c>
      <c r="B23" s="6" t="s">
        <v>27</v>
      </c>
      <c r="C23" s="7">
        <v>16634</v>
      </c>
      <c r="D23" s="7">
        <v>342</v>
      </c>
      <c r="E23" s="23">
        <v>970</v>
      </c>
      <c r="F23" s="23">
        <v>15</v>
      </c>
      <c r="G23" s="13">
        <f t="shared" si="0"/>
        <v>48.637426900584792</v>
      </c>
      <c r="H23" s="13">
        <f t="shared" si="1"/>
        <v>17.148453608247422</v>
      </c>
      <c r="I23" s="14">
        <f t="shared" si="2"/>
        <v>1108.9333333333334</v>
      </c>
      <c r="J23" s="13">
        <f>D23/F23</f>
        <v>22.8</v>
      </c>
      <c r="K23" s="15">
        <f>E23/F23</f>
        <v>64.666666666666671</v>
      </c>
    </row>
    <row r="24" spans="1:11" ht="15.75" customHeight="1" thickTop="1" thickBot="1">
      <c r="A24" s="40"/>
      <c r="B24" s="6" t="s">
        <v>22</v>
      </c>
      <c r="C24" s="7">
        <v>27408</v>
      </c>
      <c r="D24" s="7">
        <v>674</v>
      </c>
      <c r="E24" s="23">
        <v>1654</v>
      </c>
      <c r="F24" s="23">
        <v>37</v>
      </c>
      <c r="G24" s="13">
        <f t="shared" si="0"/>
        <v>40.664688427299701</v>
      </c>
      <c r="H24" s="13">
        <f t="shared" si="1"/>
        <v>16.570737605804112</v>
      </c>
      <c r="I24" s="14">
        <f t="shared" si="2"/>
        <v>740.75675675675677</v>
      </c>
      <c r="J24" s="13">
        <f>D24/F24</f>
        <v>18.216216216216218</v>
      </c>
      <c r="K24" s="15">
        <f>E24/F24</f>
        <v>44.702702702702702</v>
      </c>
    </row>
    <row r="25" spans="1:11" ht="15.75" customHeight="1" thickTop="1" thickBot="1">
      <c r="A25" s="40"/>
      <c r="B25" s="6" t="s">
        <v>23</v>
      </c>
      <c r="C25" s="7">
        <v>15902</v>
      </c>
      <c r="D25" s="7">
        <v>577</v>
      </c>
      <c r="E25" s="23">
        <v>1531</v>
      </c>
      <c r="F25" s="23">
        <v>93</v>
      </c>
      <c r="G25" s="13">
        <f t="shared" si="0"/>
        <v>27.559792027729635</v>
      </c>
      <c r="H25" s="13">
        <f t="shared" si="1"/>
        <v>10.386675375571523</v>
      </c>
      <c r="I25" s="14">
        <f t="shared" si="2"/>
        <v>170.98924731182797</v>
      </c>
      <c r="J25" s="13">
        <f>D25/F25</f>
        <v>6.204301075268817</v>
      </c>
      <c r="K25" s="15">
        <f>E25/F25</f>
        <v>16.462365591397848</v>
      </c>
    </row>
    <row r="26" spans="1:11" ht="15.75" customHeight="1" thickTop="1" thickBot="1">
      <c r="A26" s="40"/>
      <c r="B26" s="8" t="s">
        <v>14</v>
      </c>
      <c r="C26" s="9">
        <f>SUM(C23:C25)</f>
        <v>59944</v>
      </c>
      <c r="D26" s="9">
        <f>SUM(D23:D25)</f>
        <v>1593</v>
      </c>
      <c r="E26" s="9">
        <f>SUM(E23:E25)</f>
        <v>4155</v>
      </c>
      <c r="F26" s="9">
        <f>SUM(F23:F25)</f>
        <v>145</v>
      </c>
      <c r="G26" s="10">
        <f t="shared" si="0"/>
        <v>37.629629629629626</v>
      </c>
      <c r="H26" s="10">
        <f t="shared" si="1"/>
        <v>14.426955475330926</v>
      </c>
      <c r="I26" s="11">
        <f t="shared" si="2"/>
        <v>413.40689655172412</v>
      </c>
      <c r="J26" s="10">
        <f>E26/F26</f>
        <v>28.655172413793103</v>
      </c>
      <c r="K26" s="12">
        <f>D26/F26</f>
        <v>10.986206896551725</v>
      </c>
    </row>
    <row r="27" spans="1:11" ht="15.75" customHeight="1" thickTop="1" thickBot="1">
      <c r="A27" s="38" t="s">
        <v>24</v>
      </c>
      <c r="B27" s="6" t="s">
        <v>27</v>
      </c>
      <c r="C27" s="7">
        <v>0</v>
      </c>
      <c r="D27" s="7">
        <v>0</v>
      </c>
      <c r="E27" s="23">
        <v>0</v>
      </c>
      <c r="F27" s="23">
        <v>0</v>
      </c>
      <c r="G27" s="13">
        <v>0</v>
      </c>
      <c r="H27" s="13">
        <v>0</v>
      </c>
      <c r="I27" s="14">
        <v>0</v>
      </c>
      <c r="J27" s="13">
        <v>0</v>
      </c>
      <c r="K27" s="15">
        <v>0</v>
      </c>
    </row>
    <row r="28" spans="1:11" ht="15.75" customHeight="1" thickTop="1" thickBot="1">
      <c r="A28" s="39"/>
      <c r="B28" s="6" t="s">
        <v>22</v>
      </c>
      <c r="C28" s="7">
        <v>4446</v>
      </c>
      <c r="D28" s="7">
        <v>110</v>
      </c>
      <c r="E28" s="23">
        <v>252</v>
      </c>
      <c r="F28" s="23">
        <v>8</v>
      </c>
      <c r="G28" s="13">
        <f>C28/D28</f>
        <v>40.418181818181822</v>
      </c>
      <c r="H28" s="13">
        <f>C28/E28</f>
        <v>17.642857142857142</v>
      </c>
      <c r="I28" s="14">
        <f>C28/F28</f>
        <v>555.75</v>
      </c>
      <c r="J28" s="13">
        <f>D28/F28</f>
        <v>13.75</v>
      </c>
      <c r="K28" s="15">
        <f>E28/F28</f>
        <v>31.5</v>
      </c>
    </row>
    <row r="29" spans="1:11" ht="15.75" customHeight="1" thickTop="1" thickBot="1">
      <c r="A29" s="39"/>
      <c r="B29" s="6" t="s">
        <v>23</v>
      </c>
      <c r="C29" s="7">
        <v>633</v>
      </c>
      <c r="D29" s="7">
        <v>29</v>
      </c>
      <c r="E29" s="23">
        <v>83</v>
      </c>
      <c r="F29" s="23">
        <v>8</v>
      </c>
      <c r="G29" s="13">
        <f>C29/D29</f>
        <v>21.827586206896552</v>
      </c>
      <c r="H29" s="13">
        <f>C29/E29</f>
        <v>7.6265060240963853</v>
      </c>
      <c r="I29" s="14">
        <f>C29/F29</f>
        <v>79.125</v>
      </c>
      <c r="J29" s="13">
        <f>D29/F29</f>
        <v>3.625</v>
      </c>
      <c r="K29" s="15">
        <f>E29/F29</f>
        <v>10.375</v>
      </c>
    </row>
    <row r="30" spans="1:11" ht="15.75" customHeight="1" thickTop="1" thickBot="1">
      <c r="A30" s="39"/>
      <c r="B30" s="8" t="s">
        <v>14</v>
      </c>
      <c r="C30" s="9">
        <f>SUM(C27:C29)</f>
        <v>5079</v>
      </c>
      <c r="D30" s="9">
        <f>SUM(D27:D29)</f>
        <v>139</v>
      </c>
      <c r="E30" s="9">
        <f>SUM(E27:E29)</f>
        <v>335</v>
      </c>
      <c r="F30" s="9">
        <f>SUM(F27:F29)</f>
        <v>16</v>
      </c>
      <c r="G30" s="10">
        <f>C30/D30</f>
        <v>36.539568345323744</v>
      </c>
      <c r="H30" s="10">
        <f>C30/E30</f>
        <v>15.161194029850746</v>
      </c>
      <c r="I30" s="11">
        <f>C30/F30</f>
        <v>317.4375</v>
      </c>
      <c r="J30" s="10">
        <f>E30/F30</f>
        <v>20.9375</v>
      </c>
      <c r="K30" s="12">
        <f>D30/F30</f>
        <v>8.6875</v>
      </c>
    </row>
    <row r="31" spans="1:11" ht="15.75" customHeight="1" thickTop="1" thickBot="1">
      <c r="A31" s="28" t="s">
        <v>8</v>
      </c>
      <c r="B31" s="16" t="s">
        <v>27</v>
      </c>
      <c r="C31" s="17">
        <f t="shared" ref="C31:K33" si="3">SUM(C11,C15,C19,C23,C27)</f>
        <v>34938</v>
      </c>
      <c r="D31" s="17">
        <f t="shared" si="3"/>
        <v>810</v>
      </c>
      <c r="E31" s="17">
        <f t="shared" si="3"/>
        <v>2363</v>
      </c>
      <c r="F31" s="17">
        <f t="shared" si="3"/>
        <v>40</v>
      </c>
      <c r="G31" s="17">
        <f t="shared" si="3"/>
        <v>176.02143040297585</v>
      </c>
      <c r="H31" s="17">
        <f t="shared" si="3"/>
        <v>58.12677165551608</v>
      </c>
      <c r="I31" s="17">
        <f t="shared" si="3"/>
        <v>3133.9106060606064</v>
      </c>
      <c r="J31" s="17">
        <f t="shared" si="3"/>
        <v>72.406060606060606</v>
      </c>
      <c r="K31" s="25">
        <f t="shared" si="3"/>
        <v>214.81060606060606</v>
      </c>
    </row>
    <row r="32" spans="1:11" ht="15.75" customHeight="1" thickTop="1" thickBot="1">
      <c r="A32" s="29"/>
      <c r="B32" s="16" t="s">
        <v>22</v>
      </c>
      <c r="C32" s="17">
        <f t="shared" si="3"/>
        <v>71582</v>
      </c>
      <c r="D32" s="17">
        <f t="shared" si="3"/>
        <v>1829</v>
      </c>
      <c r="E32" s="17">
        <f t="shared" si="3"/>
        <v>4650</v>
      </c>
      <c r="F32" s="17">
        <f t="shared" si="3"/>
        <v>121</v>
      </c>
      <c r="G32" s="17">
        <f t="shared" si="3"/>
        <v>193.28063321023581</v>
      </c>
      <c r="H32" s="17">
        <f t="shared" si="3"/>
        <v>75.208025208253588</v>
      </c>
      <c r="I32" s="17">
        <f t="shared" si="3"/>
        <v>2701.6283212387862</v>
      </c>
      <c r="J32" s="17">
        <f t="shared" si="3"/>
        <v>69.463044968858924</v>
      </c>
      <c r="K32" s="25">
        <f t="shared" si="3"/>
        <v>177.7397005885378</v>
      </c>
    </row>
    <row r="33" spans="1:11" ht="15.75" customHeight="1" thickTop="1" thickBot="1">
      <c r="A33" s="29"/>
      <c r="B33" s="16" t="s">
        <v>23</v>
      </c>
      <c r="C33" s="17">
        <f t="shared" si="3"/>
        <v>25401</v>
      </c>
      <c r="D33" s="17">
        <f t="shared" si="3"/>
        <v>928</v>
      </c>
      <c r="E33" s="17">
        <f t="shared" si="3"/>
        <v>2562</v>
      </c>
      <c r="F33" s="17">
        <f t="shared" si="3"/>
        <v>146</v>
      </c>
      <c r="G33" s="17">
        <f t="shared" si="3"/>
        <v>111.49927078651874</v>
      </c>
      <c r="H33" s="17">
        <f t="shared" si="3"/>
        <v>38.289279978259088</v>
      </c>
      <c r="I33" s="17">
        <f t="shared" si="3"/>
        <v>656.58091397849466</v>
      </c>
      <c r="J33" s="17">
        <f t="shared" si="3"/>
        <v>26.931682027649771</v>
      </c>
      <c r="K33" s="25">
        <f t="shared" si="3"/>
        <v>79.977841781874048</v>
      </c>
    </row>
    <row r="34" spans="1:11" ht="15.75" customHeight="1" thickTop="1" thickBot="1">
      <c r="A34" s="30"/>
      <c r="B34" s="18" t="s">
        <v>14</v>
      </c>
      <c r="C34" s="19">
        <f>SUM(C31:C33)</f>
        <v>131921</v>
      </c>
      <c r="D34" s="19">
        <f t="shared" ref="D34:K34" si="4">SUM(D31:D33)</f>
        <v>3567</v>
      </c>
      <c r="E34" s="19">
        <f t="shared" si="4"/>
        <v>9575</v>
      </c>
      <c r="F34" s="19">
        <f t="shared" si="4"/>
        <v>307</v>
      </c>
      <c r="G34" s="19">
        <f t="shared" si="4"/>
        <v>480.80133439973042</v>
      </c>
      <c r="H34" s="19">
        <f t="shared" si="4"/>
        <v>171.62407684202876</v>
      </c>
      <c r="I34" s="19">
        <f t="shared" si="4"/>
        <v>6492.1198412778867</v>
      </c>
      <c r="J34" s="19">
        <f t="shared" si="4"/>
        <v>168.8007876025693</v>
      </c>
      <c r="K34" s="26">
        <f t="shared" si="4"/>
        <v>472.52814843101794</v>
      </c>
    </row>
    <row r="35" spans="1:11" ht="13.5" thickTop="1"/>
  </sheetData>
  <mergeCells count="19">
    <mergeCell ref="A31:A34"/>
    <mergeCell ref="A8:K8"/>
    <mergeCell ref="A9:A10"/>
    <mergeCell ref="B9:B10"/>
    <mergeCell ref="C9:C10"/>
    <mergeCell ref="D9:D10"/>
    <mergeCell ref="E9:E10"/>
    <mergeCell ref="F9:F10"/>
    <mergeCell ref="G9:I9"/>
    <mergeCell ref="A11:A14"/>
    <mergeCell ref="A15:A18"/>
    <mergeCell ref="A19:A22"/>
    <mergeCell ref="A23:A26"/>
    <mergeCell ref="A27:A30"/>
    <mergeCell ref="A1:K1"/>
    <mergeCell ref="A2:K2"/>
    <mergeCell ref="A3:K3"/>
    <mergeCell ref="A5:K5"/>
    <mergeCell ref="A6:K6"/>
  </mergeCells>
  <phoneticPr fontId="0" type="noConversion"/>
  <printOptions horizontalCentered="1"/>
  <pageMargins left="0.78740157480314965" right="0.78740157480314965" top="0.46" bottom="0.32" header="0" footer="0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2014-03-13T20:47:51Z</cp:lastPrinted>
  <dcterms:created xsi:type="dcterms:W3CDTF">2005-02-10T18:17:30Z</dcterms:created>
  <dcterms:modified xsi:type="dcterms:W3CDTF">2014-03-13T20:47:52Z</dcterms:modified>
</cp:coreProperties>
</file>